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<sst xmlns="http://schemas.openxmlformats.org/spreadsheetml/2006/main" count="31" uniqueCount="26">
  <si>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Всего рассмотрено дел</t>
  </si>
  <si>
    <t>Всего отложено</t>
  </si>
  <si>
    <t>%</t>
  </si>
  <si>
    <t>СМС по делам несов-летних</t>
  </si>
  <si>
    <t>ИТОГО</t>
  </si>
  <si>
    <t>Актогайский райсуд</t>
  </si>
  <si>
    <t>Аксуский горсуд</t>
  </si>
  <si>
    <t>Баянаульский райсуд</t>
  </si>
  <si>
    <t>Железинский райсуд</t>
  </si>
  <si>
    <t>Иртышский райсуд</t>
  </si>
  <si>
    <t>Качирский райсуд</t>
  </si>
  <si>
    <t>Лебяжинский райсуд</t>
  </si>
  <si>
    <t>Майский райсуд</t>
  </si>
  <si>
    <t>Павлодарский горсуд</t>
  </si>
  <si>
    <t>Павлодарский райсуд</t>
  </si>
  <si>
    <t>СМЭС Павлодарской обл.</t>
  </si>
  <si>
    <t>Успенский райсуд</t>
  </si>
  <si>
    <t>Щербактинский райсуд</t>
  </si>
  <si>
    <t>Экибастузский горсуд</t>
  </si>
  <si>
    <t>Всего рассмотрено в одном судебном заседании</t>
  </si>
  <si>
    <t>Рассмотрено в 2-х судебных заседаниях</t>
  </si>
  <si>
    <t>Рассмотрено в 3-х судебных заседаниях</t>
  </si>
  <si>
    <t>Рассмотрено в 4-х судебных заседаниях</t>
  </si>
  <si>
    <t>Рассмотрено свыше 4-х судебных заседаний</t>
  </si>
  <si>
    <t>Суд</t>
  </si>
  <si>
    <t xml:space="preserve">Статистические данные по количеству отложенных судебных заседаний в районных и приравненных к ним судах Павлодарской области за 6 месяцев 2017 года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</si>
</sst>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2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2" fontId="1" fillId="0" borderId="0" xfId="17" applyNumberFormat="1" applyFont="1" applyBorder="1" applyAlignment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A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I21" sqref="I21"/>
    </sheetView>
  </sheetViews>
  <sheetFormatPr defaultColWidth="9.00390625" defaultRowHeight="12.75"/>
  <cols>
    <col min="1" max="1" width="27.875" style="4" customWidth="1"/>
    <col min="2" max="2" width="14.625" style="2" customWidth="1"/>
    <col min="3" max="3" width="14.375" style="2" customWidth="1"/>
    <col min="4" max="4" width="9.75390625" style="2" customWidth="1"/>
    <col min="5" max="5" width="11.75390625" style="2" customWidth="1"/>
    <col min="6" max="6" width="9.75390625" style="3" customWidth="1"/>
    <col min="7" max="7" width="14.00390625" style="2" customWidth="1"/>
    <col min="8" max="8" width="9.75390625" style="2" customWidth="1"/>
    <col min="9" max="9" width="14.00390625" style="2" customWidth="1"/>
    <col min="10" max="10" width="9.75390625" style="2" customWidth="1"/>
    <col min="11" max="11" width="14.00390625" style="2" customWidth="1"/>
    <col min="12" max="12" width="9.75390625" style="2" customWidth="1"/>
    <col min="13" max="13" width="14.00390625" style="2" customWidth="1"/>
    <col min="14" max="14" width="9.75390625" style="4" customWidth="1"/>
    <col min="15" max="16384" width="9.125" style="4" customWidth="1"/>
  </cols>
  <sheetData>
    <row r="1" spans="1:14" ht="43.5" customHeight="1">
      <c r="A1" s="16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63.75">
      <c r="A2" s="5" t="s">
        <v>24</v>
      </c>
      <c r="B2" s="6" t="s">
        <v>0</v>
      </c>
      <c r="C2" s="1" t="s">
        <v>19</v>
      </c>
      <c r="D2" s="1" t="s">
        <v>2</v>
      </c>
      <c r="E2" s="1" t="s">
        <v>1</v>
      </c>
      <c r="F2" s="1" t="s">
        <v>2</v>
      </c>
      <c r="G2" s="1" t="s">
        <v>20</v>
      </c>
      <c r="H2" s="1" t="s">
        <v>2</v>
      </c>
      <c r="I2" s="1" t="s">
        <v>21</v>
      </c>
      <c r="J2" s="1" t="s">
        <v>2</v>
      </c>
      <c r="K2" s="1" t="s">
        <v>22</v>
      </c>
      <c r="L2" s="1" t="s">
        <v>2</v>
      </c>
      <c r="M2" s="1" t="s">
        <v>23</v>
      </c>
      <c r="N2" s="1" t="s">
        <v>2</v>
      </c>
    </row>
    <row r="3" spans="1:14" ht="12.75">
      <c r="A3" s="5" t="s">
        <v>6</v>
      </c>
      <c r="B3" s="7">
        <v>2545</v>
      </c>
      <c r="C3" s="7">
        <f aca="true" t="shared" si="0" ref="C3:C17">B3-E3</f>
        <v>2249</v>
      </c>
      <c r="D3" s="8">
        <f aca="true" t="shared" si="1" ref="D3:D18">C3*100/B3</f>
        <v>88.36935166994107</v>
      </c>
      <c r="E3" s="7">
        <v>296</v>
      </c>
      <c r="F3" s="8">
        <f aca="true" t="shared" si="2" ref="F3:F18">E3*100/B3</f>
        <v>11.63064833005894</v>
      </c>
      <c r="G3" s="7">
        <v>196</v>
      </c>
      <c r="H3" s="8">
        <f aca="true" t="shared" si="3" ref="H3:H18">G3*100/B3</f>
        <v>7.701375245579568</v>
      </c>
      <c r="I3" s="7">
        <v>70</v>
      </c>
      <c r="J3" s="8">
        <f aca="true" t="shared" si="4" ref="J3:J18">I3*100/B3</f>
        <v>2.75049115913556</v>
      </c>
      <c r="K3" s="7">
        <v>25</v>
      </c>
      <c r="L3" s="8">
        <f aca="true" t="shared" si="5" ref="L3:L18">K3*100/B3</f>
        <v>0.9823182711198428</v>
      </c>
      <c r="M3" s="9">
        <v>5</v>
      </c>
      <c r="N3" s="8">
        <f aca="true" t="shared" si="6" ref="N3:N18">M3*100/B3</f>
        <v>0.19646365422396855</v>
      </c>
    </row>
    <row r="4" spans="1:14" ht="12.75">
      <c r="A4" s="5" t="s">
        <v>5</v>
      </c>
      <c r="B4" s="7">
        <v>133</v>
      </c>
      <c r="C4" s="7">
        <f t="shared" si="0"/>
        <v>121</v>
      </c>
      <c r="D4" s="8">
        <f t="shared" si="1"/>
        <v>90.97744360902256</v>
      </c>
      <c r="E4" s="7">
        <v>12</v>
      </c>
      <c r="F4" s="8">
        <f t="shared" si="2"/>
        <v>9.022556390977444</v>
      </c>
      <c r="G4" s="7">
        <v>7</v>
      </c>
      <c r="H4" s="8">
        <f t="shared" si="3"/>
        <v>5.2631578947368425</v>
      </c>
      <c r="I4" s="7">
        <v>5</v>
      </c>
      <c r="J4" s="8">
        <f t="shared" si="4"/>
        <v>3.7593984962406015</v>
      </c>
      <c r="K4" s="7">
        <v>0</v>
      </c>
      <c r="L4" s="8">
        <f t="shared" si="5"/>
        <v>0</v>
      </c>
      <c r="M4" s="9">
        <v>0</v>
      </c>
      <c r="N4" s="8">
        <f t="shared" si="6"/>
        <v>0</v>
      </c>
    </row>
    <row r="5" spans="1:14" ht="12.75">
      <c r="A5" s="5" t="s">
        <v>7</v>
      </c>
      <c r="B5" s="7">
        <v>281</v>
      </c>
      <c r="C5" s="7">
        <f t="shared" si="0"/>
        <v>235</v>
      </c>
      <c r="D5" s="8">
        <f t="shared" si="1"/>
        <v>83.62989323843416</v>
      </c>
      <c r="E5" s="7">
        <v>46</v>
      </c>
      <c r="F5" s="8">
        <f t="shared" si="2"/>
        <v>16.370106761565836</v>
      </c>
      <c r="G5" s="7">
        <v>36</v>
      </c>
      <c r="H5" s="8">
        <f t="shared" si="3"/>
        <v>12.811387900355871</v>
      </c>
      <c r="I5" s="7">
        <v>5</v>
      </c>
      <c r="J5" s="8">
        <f t="shared" si="4"/>
        <v>1.7793594306049823</v>
      </c>
      <c r="K5" s="7">
        <v>3</v>
      </c>
      <c r="L5" s="8">
        <f t="shared" si="5"/>
        <v>1.0676156583629892</v>
      </c>
      <c r="M5" s="9">
        <v>2</v>
      </c>
      <c r="N5" s="8">
        <f t="shared" si="6"/>
        <v>0.7117437722419929</v>
      </c>
    </row>
    <row r="6" spans="1:14" ht="12.75">
      <c r="A6" s="5" t="s">
        <v>8</v>
      </c>
      <c r="B6" s="7">
        <v>141</v>
      </c>
      <c r="C6" s="7">
        <f t="shared" si="0"/>
        <v>107</v>
      </c>
      <c r="D6" s="8">
        <f t="shared" si="1"/>
        <v>75.88652482269504</v>
      </c>
      <c r="E6" s="7">
        <v>34</v>
      </c>
      <c r="F6" s="8">
        <f t="shared" si="2"/>
        <v>24.113475177304963</v>
      </c>
      <c r="G6" s="7">
        <v>19</v>
      </c>
      <c r="H6" s="8">
        <f t="shared" si="3"/>
        <v>13.47517730496454</v>
      </c>
      <c r="I6" s="7">
        <v>12</v>
      </c>
      <c r="J6" s="8">
        <f t="shared" si="4"/>
        <v>8.51063829787234</v>
      </c>
      <c r="K6" s="7">
        <v>2</v>
      </c>
      <c r="L6" s="8">
        <f t="shared" si="5"/>
        <v>1.4184397163120568</v>
      </c>
      <c r="M6" s="9">
        <v>1</v>
      </c>
      <c r="N6" s="8">
        <f t="shared" si="6"/>
        <v>0.7092198581560284</v>
      </c>
    </row>
    <row r="7" spans="1:14" ht="12.75">
      <c r="A7" s="5" t="s">
        <v>9</v>
      </c>
      <c r="B7" s="7">
        <v>266</v>
      </c>
      <c r="C7" s="7">
        <f t="shared" si="0"/>
        <v>217</v>
      </c>
      <c r="D7" s="8">
        <f t="shared" si="1"/>
        <v>81.57894736842105</v>
      </c>
      <c r="E7" s="7">
        <v>49</v>
      </c>
      <c r="F7" s="8">
        <f t="shared" si="2"/>
        <v>18.42105263157895</v>
      </c>
      <c r="G7" s="7">
        <v>41</v>
      </c>
      <c r="H7" s="8">
        <f t="shared" si="3"/>
        <v>15.413533834586467</v>
      </c>
      <c r="I7" s="7">
        <v>5</v>
      </c>
      <c r="J7" s="8">
        <f t="shared" si="4"/>
        <v>1.8796992481203008</v>
      </c>
      <c r="K7" s="7">
        <v>2</v>
      </c>
      <c r="L7" s="8">
        <f t="shared" si="5"/>
        <v>0.7518796992481203</v>
      </c>
      <c r="M7" s="9">
        <v>1</v>
      </c>
      <c r="N7" s="8">
        <f t="shared" si="6"/>
        <v>0.37593984962406013</v>
      </c>
    </row>
    <row r="8" spans="1:14" ht="12.75">
      <c r="A8" s="5" t="s">
        <v>10</v>
      </c>
      <c r="B8" s="7">
        <v>156</v>
      </c>
      <c r="C8" s="7">
        <f t="shared" si="0"/>
        <v>118</v>
      </c>
      <c r="D8" s="8">
        <f t="shared" si="1"/>
        <v>75.64102564102564</v>
      </c>
      <c r="E8" s="7">
        <v>38</v>
      </c>
      <c r="F8" s="8">
        <f t="shared" si="2"/>
        <v>24.358974358974358</v>
      </c>
      <c r="G8" s="7">
        <v>24</v>
      </c>
      <c r="H8" s="8">
        <f t="shared" si="3"/>
        <v>15.384615384615385</v>
      </c>
      <c r="I8" s="7">
        <v>11</v>
      </c>
      <c r="J8" s="8">
        <f t="shared" si="4"/>
        <v>7.051282051282051</v>
      </c>
      <c r="K8" s="7">
        <v>0</v>
      </c>
      <c r="L8" s="8">
        <f t="shared" si="5"/>
        <v>0</v>
      </c>
      <c r="M8" s="9">
        <v>3</v>
      </c>
      <c r="N8" s="8">
        <f t="shared" si="6"/>
        <v>1.9230769230769231</v>
      </c>
    </row>
    <row r="9" spans="1:14" ht="12.75">
      <c r="A9" s="5" t="s">
        <v>11</v>
      </c>
      <c r="B9" s="7">
        <v>119</v>
      </c>
      <c r="C9" s="7">
        <f t="shared" si="0"/>
        <v>113</v>
      </c>
      <c r="D9" s="8">
        <f t="shared" si="1"/>
        <v>94.95798319327731</v>
      </c>
      <c r="E9" s="7">
        <v>6</v>
      </c>
      <c r="F9" s="8">
        <f t="shared" si="2"/>
        <v>5.042016806722689</v>
      </c>
      <c r="G9" s="7">
        <v>4</v>
      </c>
      <c r="H9" s="8">
        <f t="shared" si="3"/>
        <v>3.361344537815126</v>
      </c>
      <c r="I9" s="7">
        <v>2</v>
      </c>
      <c r="J9" s="8">
        <f t="shared" si="4"/>
        <v>1.680672268907563</v>
      </c>
      <c r="K9" s="7">
        <v>0</v>
      </c>
      <c r="L9" s="8">
        <f t="shared" si="5"/>
        <v>0</v>
      </c>
      <c r="M9" s="9">
        <v>0</v>
      </c>
      <c r="N9" s="8">
        <f t="shared" si="6"/>
        <v>0</v>
      </c>
    </row>
    <row r="10" spans="1:14" ht="12.75">
      <c r="A10" s="5" t="s">
        <v>12</v>
      </c>
      <c r="B10" s="7">
        <v>190</v>
      </c>
      <c r="C10" s="7">
        <f t="shared" si="0"/>
        <v>157</v>
      </c>
      <c r="D10" s="8">
        <f t="shared" si="1"/>
        <v>82.63157894736842</v>
      </c>
      <c r="E10" s="7">
        <v>33</v>
      </c>
      <c r="F10" s="8">
        <f t="shared" si="2"/>
        <v>17.36842105263158</v>
      </c>
      <c r="G10" s="7">
        <v>24</v>
      </c>
      <c r="H10" s="8">
        <f t="shared" si="3"/>
        <v>12.631578947368421</v>
      </c>
      <c r="I10" s="7">
        <v>7</v>
      </c>
      <c r="J10" s="8">
        <f t="shared" si="4"/>
        <v>3.6842105263157894</v>
      </c>
      <c r="K10" s="7">
        <v>2</v>
      </c>
      <c r="L10" s="8">
        <f t="shared" si="5"/>
        <v>1.0526315789473684</v>
      </c>
      <c r="M10" s="9">
        <v>0</v>
      </c>
      <c r="N10" s="8">
        <f t="shared" si="6"/>
        <v>0</v>
      </c>
    </row>
    <row r="11" spans="1:14" ht="12.75">
      <c r="A11" s="5" t="s">
        <v>13</v>
      </c>
      <c r="B11" s="7">
        <v>10234</v>
      </c>
      <c r="C11" s="7">
        <f t="shared" si="0"/>
        <v>8943</v>
      </c>
      <c r="D11" s="8">
        <f t="shared" si="1"/>
        <v>87.38518663279265</v>
      </c>
      <c r="E11" s="7">
        <v>1291</v>
      </c>
      <c r="F11" s="8">
        <f t="shared" si="2"/>
        <v>12.614813367207349</v>
      </c>
      <c r="G11" s="7">
        <v>950</v>
      </c>
      <c r="H11" s="8">
        <f t="shared" si="3"/>
        <v>9.282782880594098</v>
      </c>
      <c r="I11" s="7">
        <v>259</v>
      </c>
      <c r="J11" s="8">
        <f t="shared" si="4"/>
        <v>2.53077975376197</v>
      </c>
      <c r="K11" s="7">
        <v>66</v>
      </c>
      <c r="L11" s="8">
        <f t="shared" si="5"/>
        <v>0.6449091264412742</v>
      </c>
      <c r="M11" s="9">
        <v>16</v>
      </c>
      <c r="N11" s="8">
        <f t="shared" si="6"/>
        <v>0.15634160641000586</v>
      </c>
    </row>
    <row r="12" spans="1:14" ht="12.75">
      <c r="A12" s="5" t="s">
        <v>14</v>
      </c>
      <c r="B12" s="7">
        <v>343</v>
      </c>
      <c r="C12" s="7">
        <f t="shared" si="0"/>
        <v>286</v>
      </c>
      <c r="D12" s="8">
        <f t="shared" si="1"/>
        <v>83.38192419825073</v>
      </c>
      <c r="E12" s="7">
        <v>57</v>
      </c>
      <c r="F12" s="8">
        <f t="shared" si="2"/>
        <v>16.61807580174927</v>
      </c>
      <c r="G12" s="7">
        <v>28</v>
      </c>
      <c r="H12" s="8">
        <f t="shared" si="3"/>
        <v>8.16326530612245</v>
      </c>
      <c r="I12" s="7">
        <v>17</v>
      </c>
      <c r="J12" s="8">
        <f t="shared" si="4"/>
        <v>4.956268221574344</v>
      </c>
      <c r="K12" s="7">
        <v>7</v>
      </c>
      <c r="L12" s="8">
        <f t="shared" si="5"/>
        <v>2.0408163265306123</v>
      </c>
      <c r="M12" s="9">
        <v>5</v>
      </c>
      <c r="N12" s="8">
        <f t="shared" si="6"/>
        <v>1.4577259475218658</v>
      </c>
    </row>
    <row r="13" spans="1:14" ht="12.75">
      <c r="A13" s="5" t="s">
        <v>3</v>
      </c>
      <c r="B13" s="7">
        <v>445</v>
      </c>
      <c r="C13" s="7">
        <f t="shared" si="0"/>
        <v>378</v>
      </c>
      <c r="D13" s="8">
        <f t="shared" si="1"/>
        <v>84.9438202247191</v>
      </c>
      <c r="E13" s="7">
        <v>67</v>
      </c>
      <c r="F13" s="8">
        <f t="shared" si="2"/>
        <v>15.0561797752809</v>
      </c>
      <c r="G13" s="7">
        <v>54</v>
      </c>
      <c r="H13" s="8">
        <f t="shared" si="3"/>
        <v>12.134831460674157</v>
      </c>
      <c r="I13" s="7">
        <v>11</v>
      </c>
      <c r="J13" s="8">
        <f t="shared" si="4"/>
        <v>2.4719101123595504</v>
      </c>
      <c r="K13" s="7">
        <v>2</v>
      </c>
      <c r="L13" s="8">
        <f t="shared" si="5"/>
        <v>0.449438202247191</v>
      </c>
      <c r="M13" s="9">
        <v>0</v>
      </c>
      <c r="N13" s="8">
        <f t="shared" si="6"/>
        <v>0</v>
      </c>
    </row>
    <row r="14" spans="1:14" ht="12.75">
      <c r="A14" s="5" t="s">
        <v>15</v>
      </c>
      <c r="B14" s="7">
        <v>3088</v>
      </c>
      <c r="C14" s="7">
        <f t="shared" si="0"/>
        <v>2377</v>
      </c>
      <c r="D14" s="8">
        <f t="shared" si="1"/>
        <v>76.97538860103627</v>
      </c>
      <c r="E14" s="7">
        <v>711</v>
      </c>
      <c r="F14" s="8">
        <f t="shared" si="2"/>
        <v>23.02461139896373</v>
      </c>
      <c r="G14" s="7">
        <v>469</v>
      </c>
      <c r="H14" s="8">
        <f t="shared" si="3"/>
        <v>15.187823834196891</v>
      </c>
      <c r="I14" s="7">
        <v>229</v>
      </c>
      <c r="J14" s="8">
        <f t="shared" si="4"/>
        <v>7.41580310880829</v>
      </c>
      <c r="K14" s="7">
        <v>13</v>
      </c>
      <c r="L14" s="8">
        <f t="shared" si="5"/>
        <v>0.4209844559585492</v>
      </c>
      <c r="M14" s="9">
        <v>0</v>
      </c>
      <c r="N14" s="8">
        <f t="shared" si="6"/>
        <v>0</v>
      </c>
    </row>
    <row r="15" spans="1:14" ht="12.75">
      <c r="A15" s="5" t="s">
        <v>16</v>
      </c>
      <c r="B15" s="7">
        <v>137</v>
      </c>
      <c r="C15" s="7">
        <f t="shared" si="0"/>
        <v>108</v>
      </c>
      <c r="D15" s="8">
        <f t="shared" si="1"/>
        <v>78.83211678832117</v>
      </c>
      <c r="E15" s="7">
        <v>29</v>
      </c>
      <c r="F15" s="8">
        <f t="shared" si="2"/>
        <v>21.16788321167883</v>
      </c>
      <c r="G15" s="7">
        <v>22</v>
      </c>
      <c r="H15" s="8">
        <f t="shared" si="3"/>
        <v>16.05839416058394</v>
      </c>
      <c r="I15" s="7">
        <v>4</v>
      </c>
      <c r="J15" s="8">
        <f t="shared" si="4"/>
        <v>2.9197080291970803</v>
      </c>
      <c r="K15" s="7">
        <v>1</v>
      </c>
      <c r="L15" s="8">
        <f t="shared" si="5"/>
        <v>0.7299270072992701</v>
      </c>
      <c r="M15" s="9">
        <v>2</v>
      </c>
      <c r="N15" s="8">
        <f t="shared" si="6"/>
        <v>1.4598540145985401</v>
      </c>
    </row>
    <row r="16" spans="1:14" ht="12.75">
      <c r="A16" s="5" t="s">
        <v>17</v>
      </c>
      <c r="B16" s="7">
        <v>334</v>
      </c>
      <c r="C16" s="7">
        <f t="shared" si="0"/>
        <v>233</v>
      </c>
      <c r="D16" s="8">
        <f t="shared" si="1"/>
        <v>69.76047904191617</v>
      </c>
      <c r="E16" s="7">
        <v>101</v>
      </c>
      <c r="F16" s="8">
        <f t="shared" si="2"/>
        <v>30.239520958083833</v>
      </c>
      <c r="G16" s="7">
        <v>66</v>
      </c>
      <c r="H16" s="8">
        <f t="shared" si="3"/>
        <v>19.760479041916167</v>
      </c>
      <c r="I16" s="7">
        <v>20</v>
      </c>
      <c r="J16" s="8">
        <f t="shared" si="4"/>
        <v>5.9880239520958085</v>
      </c>
      <c r="K16" s="7">
        <v>8</v>
      </c>
      <c r="L16" s="8">
        <f t="shared" si="5"/>
        <v>2.395209580838323</v>
      </c>
      <c r="M16" s="9">
        <v>7</v>
      </c>
      <c r="N16" s="8">
        <f t="shared" si="6"/>
        <v>2.095808383233533</v>
      </c>
    </row>
    <row r="17" spans="1:14" ht="12.75">
      <c r="A17" s="5" t="s">
        <v>18</v>
      </c>
      <c r="B17" s="7">
        <v>7565</v>
      </c>
      <c r="C17" s="7">
        <f t="shared" si="0"/>
        <v>6868</v>
      </c>
      <c r="D17" s="8">
        <f t="shared" si="1"/>
        <v>90.78651685393258</v>
      </c>
      <c r="E17" s="7">
        <v>697</v>
      </c>
      <c r="F17" s="8">
        <f t="shared" si="2"/>
        <v>9.213483146067416</v>
      </c>
      <c r="G17" s="7">
        <v>435</v>
      </c>
      <c r="H17" s="8">
        <f t="shared" si="3"/>
        <v>5.7501652346331795</v>
      </c>
      <c r="I17" s="7">
        <v>179</v>
      </c>
      <c r="J17" s="8">
        <f t="shared" si="4"/>
        <v>2.3661599471249173</v>
      </c>
      <c r="K17" s="7">
        <v>59</v>
      </c>
      <c r="L17" s="8">
        <f t="shared" si="5"/>
        <v>0.7799074686054197</v>
      </c>
      <c r="M17" s="9">
        <v>24</v>
      </c>
      <c r="N17" s="8">
        <f t="shared" si="6"/>
        <v>0.3172504957038995</v>
      </c>
    </row>
    <row r="18" spans="1:14" s="15" customFormat="1" ht="12.75">
      <c r="A18" s="13" t="s">
        <v>4</v>
      </c>
      <c r="B18" s="6">
        <f>SUM(B3:B17)</f>
        <v>25977</v>
      </c>
      <c r="C18" s="6">
        <f aca="true" t="shared" si="7" ref="C18:M18">SUM(C3:C17)</f>
        <v>22510</v>
      </c>
      <c r="D18" s="14">
        <f t="shared" si="1"/>
        <v>86.65357816530008</v>
      </c>
      <c r="E18" s="6">
        <f t="shared" si="7"/>
        <v>3467</v>
      </c>
      <c r="F18" s="14">
        <f t="shared" si="2"/>
        <v>13.346421834699926</v>
      </c>
      <c r="G18" s="6">
        <f t="shared" si="7"/>
        <v>2375</v>
      </c>
      <c r="H18" s="14">
        <f t="shared" si="3"/>
        <v>9.142703160488123</v>
      </c>
      <c r="I18" s="6">
        <f t="shared" si="7"/>
        <v>836</v>
      </c>
      <c r="J18" s="14">
        <f t="shared" si="4"/>
        <v>3.2182315124918195</v>
      </c>
      <c r="K18" s="6">
        <f t="shared" si="7"/>
        <v>190</v>
      </c>
      <c r="L18" s="14">
        <f t="shared" si="5"/>
        <v>0.7314162528390499</v>
      </c>
      <c r="M18" s="6">
        <f t="shared" si="7"/>
        <v>66</v>
      </c>
      <c r="N18" s="14">
        <f t="shared" si="6"/>
        <v>0.25407090888093314</v>
      </c>
    </row>
    <row r="19" spans="1:13" ht="12.75">
      <c r="A19" s="10"/>
      <c r="B19" s="11"/>
      <c r="C19" s="11"/>
      <c r="D19" s="11"/>
      <c r="E19" s="11"/>
      <c r="F19" s="12"/>
      <c r="G19" s="11"/>
      <c r="H19" s="11"/>
      <c r="I19" s="11"/>
      <c r="J19" s="11"/>
      <c r="K19" s="11"/>
      <c r="L19" s="11"/>
      <c r="M19" s="11"/>
    </row>
  </sheetData>
  <mergeCells count="1">
    <mergeCell ref="A1:N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707-0185</cp:lastModifiedBy>
  <dcterms:created xsi:type="dcterms:W3CDTF">2017-07-07T10:27:30Z</dcterms:created>
  <dcterms:modified xsi:type="dcterms:W3CDTF">2017-07-08T06:28:40Z</dcterms:modified>
  <cp:category/>
  <cp:version/>
  <cp:contentType/>
  <cp:contentStatus/>
</cp:coreProperties>
</file>